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9140" windowHeight="70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2" i="1" l="1"/>
  <c r="I17" i="1"/>
  <c r="G17" i="1"/>
  <c r="J20" i="1"/>
  <c r="J19" i="1"/>
  <c r="J18" i="1"/>
  <c r="J16" i="1"/>
  <c r="J15" i="1"/>
  <c r="J14" i="1"/>
  <c r="J13" i="1"/>
  <c r="J12" i="1"/>
  <c r="J11" i="1"/>
  <c r="I10" i="1"/>
  <c r="I9" i="1"/>
  <c r="I8" i="1"/>
  <c r="I7" i="1"/>
  <c r="I6" i="1"/>
  <c r="G10" i="1"/>
  <c r="G9" i="1"/>
  <c r="G8" i="1"/>
  <c r="G7" i="1"/>
  <c r="G6" i="1"/>
  <c r="E20" i="1"/>
  <c r="E19" i="1"/>
  <c r="E18" i="1"/>
  <c r="E17" i="1"/>
  <c r="E16" i="1"/>
  <c r="E15" i="1"/>
  <c r="E14" i="1"/>
  <c r="E13" i="1"/>
  <c r="E12" i="1"/>
  <c r="E11" i="1"/>
  <c r="E10" i="1"/>
  <c r="D10" i="1"/>
  <c r="D9" i="1"/>
  <c r="D8" i="1"/>
  <c r="D7" i="1"/>
  <c r="D6" i="1"/>
  <c r="J21" i="1" l="1"/>
  <c r="I21" i="1"/>
  <c r="E21" i="1"/>
  <c r="D21" i="1"/>
  <c r="J30" i="1" l="1"/>
</calcChain>
</file>

<file path=xl/sharedStrings.xml><?xml version="1.0" encoding="utf-8"?>
<sst xmlns="http://schemas.openxmlformats.org/spreadsheetml/2006/main" count="52" uniqueCount="42">
  <si>
    <t>Conference Room</t>
  </si>
  <si>
    <t>Phase 1</t>
  </si>
  <si>
    <t>Phase 2</t>
  </si>
  <si>
    <t>Conference Table</t>
  </si>
  <si>
    <t>Power Module for conference table</t>
  </si>
  <si>
    <t>#</t>
  </si>
  <si>
    <t>Price</t>
  </si>
  <si>
    <t>Conference Chairs</t>
  </si>
  <si>
    <t>Carpet</t>
  </si>
  <si>
    <t>Installation/Delivery</t>
  </si>
  <si>
    <t>Total</t>
  </si>
  <si>
    <t>Round 36 inch with metal leg</t>
  </si>
  <si>
    <t>Round 36 inch</t>
  </si>
  <si>
    <t>Metal leg  base silver 29 inch</t>
  </si>
  <si>
    <t>Round Table Brushed metal rod base</t>
  </si>
  <si>
    <t>Round 30 inch</t>
  </si>
  <si>
    <t>Black Steel Road base 16 inch</t>
  </si>
  <si>
    <t>Storage Cabinet</t>
  </si>
  <si>
    <t>Top for Storage Cabines</t>
  </si>
  <si>
    <t>Mid Back guest chair</t>
  </si>
  <si>
    <t>48 x 72 inch glass marker board</t>
  </si>
  <si>
    <t>Designer Estimate</t>
  </si>
  <si>
    <t>Conference Room Estimates</t>
  </si>
  <si>
    <t>Church Estimate</t>
  </si>
  <si>
    <t>Description</t>
  </si>
  <si>
    <t>Same</t>
  </si>
  <si>
    <t>Same but 1 less</t>
  </si>
  <si>
    <t>Phase 1 same, Phase 2 none</t>
  </si>
  <si>
    <t>IKEA</t>
  </si>
  <si>
    <t>Paint current ones</t>
  </si>
  <si>
    <t>None</t>
  </si>
  <si>
    <t>Additional Items</t>
  </si>
  <si>
    <t>Slate boards</t>
  </si>
  <si>
    <t>Paint</t>
  </si>
  <si>
    <t>Electrical</t>
  </si>
  <si>
    <t>Lighting</t>
  </si>
  <si>
    <t>Tech:  Sound System</t>
  </si>
  <si>
    <t>Tech:  Video Camera</t>
  </si>
  <si>
    <t>Tech:  Monitor</t>
  </si>
  <si>
    <t>GRAND TOTAL</t>
  </si>
  <si>
    <t>Current Memorial</t>
  </si>
  <si>
    <t>Additional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</si>
</sst>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43" formatCode="_(* #,##0.00_);_(* \(#,##0.00\);_(* &quot;-&quot;??_);_(@_)"/>
    <numFmt numFmtId="170" formatCode="&quot;$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4" xfId="0" applyBorder="1"/>
    <xf numFmtId="5" fontId="3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70" fontId="0" fillId="0" borderId="0" xfId="0" applyNumberFormat="1" applyBorder="1" applyAlignment="1">
      <alignment horizontal="center"/>
    </xf>
    <xf numFmtId="170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70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170" fontId="2" fillId="2" borderId="7" xfId="0" applyNumberFormat="1" applyFont="1" applyFill="1" applyBorder="1" applyAlignment="1">
      <alignment horizontal="center"/>
    </xf>
    <xf numFmtId="170" fontId="2" fillId="2" borderId="8" xfId="0" applyNumberFormat="1" applyFont="1" applyFill="1" applyBorder="1" applyAlignment="1">
      <alignment horizontal="center"/>
    </xf>
    <xf numFmtId="170" fontId="2" fillId="2" borderId="6" xfId="0" applyNumberFormat="1" applyFont="1" applyFill="1" applyBorder="1" applyAlignment="1">
      <alignment horizontal="center"/>
    </xf>
    <xf numFmtId="170" fontId="3" fillId="0" borderId="0" xfId="0" applyNumberFormat="1" applyFont="1" applyBorder="1" applyAlignment="1">
      <alignment horizontal="center"/>
    </xf>
    <xf numFmtId="0" fontId="0" fillId="0" borderId="4" xfId="0" applyFill="1" applyBorder="1"/>
    <xf numFmtId="0" fontId="2" fillId="0" borderId="1" xfId="0" applyFont="1" applyFill="1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0" xfId="0" applyBorder="1"/>
    <xf numFmtId="5" fontId="3" fillId="0" borderId="5" xfId="1" applyNumberFormat="1" applyFont="1" applyBorder="1" applyAlignment="1">
      <alignment horizontal="center"/>
    </xf>
    <xf numFmtId="0" fontId="0" fillId="0" borderId="4" xfId="0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7" xfId="0" applyFill="1" applyBorder="1"/>
    <xf numFmtId="0" fontId="0" fillId="0" borderId="1" xfId="0" applyBorder="1" applyAlignment="1">
      <alignment horizontal="center"/>
    </xf>
    <xf numFmtId="5" fontId="3" fillId="0" borderId="3" xfId="1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7" xfId="0" applyFont="1" applyFill="1" applyBorder="1"/>
    <xf numFmtId="5" fontId="2" fillId="3" borderId="8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CCC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topLeftCell="A14" workbookViewId="0">
      <selection activeCell="J32" sqref="J32"/>
    </sheetView>
  </sheetViews>
  <sheetFormatPr defaultRowHeight="14.5" x14ac:dyDescent="0.35"/>
  <cols>
    <col min="1" max="1" width="32" bestFit="1" customWidth="1"/>
    <col min="2" max="2" width="7.7265625" style="1" customWidth="1"/>
    <col min="3" max="3" width="6.90625" style="1" customWidth="1"/>
    <col min="4" max="4" width="9.81640625" style="1" bestFit="1" customWidth="1"/>
    <col min="5" max="5" width="8.7265625" style="1"/>
    <col min="6" max="6" width="28" style="1" customWidth="1"/>
    <col min="7" max="7" width="8.7265625" style="1"/>
    <col min="8" max="8" width="7.36328125" style="1" customWidth="1"/>
    <col min="10" max="10" width="10.08984375" bestFit="1" customWidth="1"/>
  </cols>
  <sheetData>
    <row r="1" spans="1:10" x14ac:dyDescent="0.35">
      <c r="A1" t="s">
        <v>0</v>
      </c>
    </row>
    <row r="3" spans="1:10" ht="21.5" thickBot="1" x14ac:dyDescent="0.55000000000000004">
      <c r="A3" s="2" t="s">
        <v>22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35">
      <c r="A4" s="9" t="s">
        <v>21</v>
      </c>
      <c r="B4" s="10"/>
      <c r="C4" s="10"/>
      <c r="D4" s="10"/>
      <c r="E4" s="11"/>
      <c r="F4" s="9" t="s">
        <v>23</v>
      </c>
      <c r="G4" s="10"/>
      <c r="H4" s="10"/>
      <c r="I4" s="10"/>
      <c r="J4" s="11"/>
    </row>
    <row r="5" spans="1:10" x14ac:dyDescent="0.35">
      <c r="A5" s="12" t="s">
        <v>24</v>
      </c>
      <c r="B5" s="13" t="s">
        <v>6</v>
      </c>
      <c r="C5" s="13" t="s">
        <v>5</v>
      </c>
      <c r="D5" s="13" t="s">
        <v>1</v>
      </c>
      <c r="E5" s="14" t="s">
        <v>2</v>
      </c>
      <c r="F5" s="12" t="s">
        <v>24</v>
      </c>
      <c r="G5" s="13" t="s">
        <v>6</v>
      </c>
      <c r="H5" s="13" t="s">
        <v>5</v>
      </c>
      <c r="I5" s="13" t="s">
        <v>1</v>
      </c>
      <c r="J5" s="14" t="s">
        <v>2</v>
      </c>
    </row>
    <row r="6" spans="1:10" x14ac:dyDescent="0.35">
      <c r="A6" s="3" t="s">
        <v>3</v>
      </c>
      <c r="B6" s="4">
        <v>2495</v>
      </c>
      <c r="C6" s="5">
        <v>1</v>
      </c>
      <c r="D6" s="6">
        <f>+$B6*$C6</f>
        <v>2495</v>
      </c>
      <c r="E6" s="7"/>
      <c r="F6" s="15" t="s">
        <v>25</v>
      </c>
      <c r="G6" s="6">
        <f>+B6</f>
        <v>2495</v>
      </c>
      <c r="H6" s="5">
        <v>1</v>
      </c>
      <c r="I6" s="6">
        <f>+$G6*$H6</f>
        <v>2495</v>
      </c>
      <c r="J6" s="7"/>
    </row>
    <row r="7" spans="1:10" x14ac:dyDescent="0.35">
      <c r="A7" s="3" t="s">
        <v>4</v>
      </c>
      <c r="B7" s="4">
        <v>297</v>
      </c>
      <c r="C7" s="5">
        <v>3</v>
      </c>
      <c r="D7" s="6">
        <f>+$B7*$C7</f>
        <v>891</v>
      </c>
      <c r="E7" s="7"/>
      <c r="F7" s="15" t="s">
        <v>25</v>
      </c>
      <c r="G7" s="6">
        <f>+B7</f>
        <v>297</v>
      </c>
      <c r="H7" s="5">
        <v>3</v>
      </c>
      <c r="I7" s="6">
        <f>+$G7*$H7</f>
        <v>891</v>
      </c>
      <c r="J7" s="7"/>
    </row>
    <row r="8" spans="1:10" x14ac:dyDescent="0.35">
      <c r="A8" s="3" t="s">
        <v>7</v>
      </c>
      <c r="B8" s="4">
        <v>327</v>
      </c>
      <c r="C8" s="5">
        <v>15</v>
      </c>
      <c r="D8" s="6">
        <f>+$B8*$C8</f>
        <v>4905</v>
      </c>
      <c r="E8" s="8"/>
      <c r="F8" s="16" t="s">
        <v>26</v>
      </c>
      <c r="G8" s="6">
        <f>+B8</f>
        <v>327</v>
      </c>
      <c r="H8" s="5">
        <v>14</v>
      </c>
      <c r="I8" s="6">
        <f>+$G8*$H8</f>
        <v>4578</v>
      </c>
      <c r="J8" s="8"/>
    </row>
    <row r="9" spans="1:10" x14ac:dyDescent="0.35">
      <c r="A9" s="3" t="s">
        <v>8</v>
      </c>
      <c r="B9" s="4">
        <v>4814</v>
      </c>
      <c r="C9" s="5">
        <v>1</v>
      </c>
      <c r="D9" s="6">
        <f>+$B9*$C9</f>
        <v>4814</v>
      </c>
      <c r="E9" s="8"/>
      <c r="F9" s="16" t="s">
        <v>25</v>
      </c>
      <c r="G9" s="6">
        <f>+B9</f>
        <v>4814</v>
      </c>
      <c r="H9" s="5">
        <v>1</v>
      </c>
      <c r="I9" s="6">
        <f>+$G9*$H9</f>
        <v>4814</v>
      </c>
      <c r="J9" s="8"/>
    </row>
    <row r="10" spans="1:10" x14ac:dyDescent="0.35">
      <c r="A10" s="3" t="s">
        <v>9</v>
      </c>
      <c r="B10" s="4">
        <v>586</v>
      </c>
      <c r="C10" s="5">
        <v>1</v>
      </c>
      <c r="D10" s="6">
        <f>+$B10*$C10</f>
        <v>586</v>
      </c>
      <c r="E10" s="7">
        <f>+$B10*$C10</f>
        <v>586</v>
      </c>
      <c r="F10" s="15" t="s">
        <v>27</v>
      </c>
      <c r="G10" s="6">
        <f>+B10</f>
        <v>586</v>
      </c>
      <c r="H10" s="5">
        <v>1</v>
      </c>
      <c r="I10" s="6">
        <f>+$G10*$H10</f>
        <v>586</v>
      </c>
      <c r="J10" s="7"/>
    </row>
    <row r="11" spans="1:10" x14ac:dyDescent="0.35">
      <c r="A11" s="3" t="s">
        <v>11</v>
      </c>
      <c r="B11" s="4">
        <v>720</v>
      </c>
      <c r="C11" s="5">
        <v>1</v>
      </c>
      <c r="D11" s="6"/>
      <c r="E11" s="7">
        <f>+$B11*$C11</f>
        <v>720</v>
      </c>
      <c r="F11" s="15" t="s">
        <v>28</v>
      </c>
      <c r="G11" s="23">
        <v>400</v>
      </c>
      <c r="H11" s="5">
        <v>1</v>
      </c>
      <c r="I11" s="6"/>
      <c r="J11" s="7">
        <f>+$G11*$H11</f>
        <v>400</v>
      </c>
    </row>
    <row r="12" spans="1:10" x14ac:dyDescent="0.35">
      <c r="A12" s="3" t="s">
        <v>12</v>
      </c>
      <c r="B12" s="4">
        <v>191</v>
      </c>
      <c r="C12" s="5">
        <v>0</v>
      </c>
      <c r="D12" s="6"/>
      <c r="E12" s="7">
        <f>+$B12*$C12</f>
        <v>0</v>
      </c>
      <c r="F12" s="15"/>
      <c r="G12" s="6"/>
      <c r="H12" s="5">
        <v>0</v>
      </c>
      <c r="I12" s="6"/>
      <c r="J12" s="7">
        <f>+$G12*$H12</f>
        <v>0</v>
      </c>
    </row>
    <row r="13" spans="1:10" x14ac:dyDescent="0.35">
      <c r="A13" s="3" t="s">
        <v>13</v>
      </c>
      <c r="B13" s="4">
        <v>529</v>
      </c>
      <c r="C13" s="5">
        <v>0</v>
      </c>
      <c r="D13" s="6"/>
      <c r="E13" s="7">
        <f>+$B13*$C13</f>
        <v>0</v>
      </c>
      <c r="F13" s="15"/>
      <c r="G13" s="6"/>
      <c r="H13" s="5">
        <v>0</v>
      </c>
      <c r="I13" s="6"/>
      <c r="J13" s="7">
        <f>+$G13*$H13</f>
        <v>0</v>
      </c>
    </row>
    <row r="14" spans="1:10" x14ac:dyDescent="0.35">
      <c r="A14" s="3" t="s">
        <v>14</v>
      </c>
      <c r="B14" s="4">
        <v>264</v>
      </c>
      <c r="C14" s="5">
        <v>1</v>
      </c>
      <c r="D14" s="6"/>
      <c r="E14" s="7">
        <f>+$B14*$C14</f>
        <v>264</v>
      </c>
      <c r="F14" s="15" t="s">
        <v>28</v>
      </c>
      <c r="G14" s="23">
        <v>400</v>
      </c>
      <c r="H14" s="5">
        <v>1</v>
      </c>
      <c r="I14" s="6"/>
      <c r="J14" s="7">
        <f>+$G14*$H14</f>
        <v>400</v>
      </c>
    </row>
    <row r="15" spans="1:10" x14ac:dyDescent="0.35">
      <c r="A15" s="3" t="s">
        <v>15</v>
      </c>
      <c r="B15" s="4">
        <v>143</v>
      </c>
      <c r="C15" s="5">
        <v>0</v>
      </c>
      <c r="D15" s="6"/>
      <c r="E15" s="7">
        <f>+$B15*$C15</f>
        <v>0</v>
      </c>
      <c r="F15" s="15"/>
      <c r="G15" s="6"/>
      <c r="H15" s="5">
        <v>0</v>
      </c>
      <c r="I15" s="6"/>
      <c r="J15" s="7">
        <f>+$G15*$H15</f>
        <v>0</v>
      </c>
    </row>
    <row r="16" spans="1:10" x14ac:dyDescent="0.35">
      <c r="A16" s="3" t="s">
        <v>16</v>
      </c>
      <c r="B16" s="4">
        <v>121</v>
      </c>
      <c r="C16" s="5">
        <v>0</v>
      </c>
      <c r="D16" s="6"/>
      <c r="E16" s="7">
        <f>+$B16*$C16</f>
        <v>0</v>
      </c>
      <c r="F16" s="15"/>
      <c r="G16" s="6"/>
      <c r="H16" s="5">
        <v>0</v>
      </c>
      <c r="I16" s="6"/>
      <c r="J16" s="7">
        <f>+$G16*$H16</f>
        <v>0</v>
      </c>
    </row>
    <row r="17" spans="1:10" x14ac:dyDescent="0.35">
      <c r="A17" s="3" t="s">
        <v>17</v>
      </c>
      <c r="B17" s="4">
        <v>427</v>
      </c>
      <c r="C17" s="5">
        <v>4</v>
      </c>
      <c r="D17" s="6"/>
      <c r="E17" s="7">
        <f>+$B17*$C17</f>
        <v>1708</v>
      </c>
      <c r="F17" s="15" t="s">
        <v>25</v>
      </c>
      <c r="G17" s="6">
        <f>+B17</f>
        <v>427</v>
      </c>
      <c r="H17" s="5">
        <v>4</v>
      </c>
      <c r="I17" s="6">
        <f>+$G17*$H17</f>
        <v>1708</v>
      </c>
      <c r="J17" s="7"/>
    </row>
    <row r="18" spans="1:10" x14ac:dyDescent="0.35">
      <c r="A18" s="3" t="s">
        <v>18</v>
      </c>
      <c r="B18" s="4">
        <v>149</v>
      </c>
      <c r="C18" s="5">
        <v>1</v>
      </c>
      <c r="D18" s="6"/>
      <c r="E18" s="7">
        <f>+$B18*$C18</f>
        <v>149</v>
      </c>
      <c r="F18" s="15" t="s">
        <v>29</v>
      </c>
      <c r="G18" s="6"/>
      <c r="H18" s="5">
        <v>0</v>
      </c>
      <c r="I18" s="6"/>
      <c r="J18" s="7">
        <f>+$G18*$H18</f>
        <v>0</v>
      </c>
    </row>
    <row r="19" spans="1:10" x14ac:dyDescent="0.35">
      <c r="A19" s="3" t="s">
        <v>19</v>
      </c>
      <c r="B19" s="4">
        <v>370</v>
      </c>
      <c r="C19" s="5">
        <v>4</v>
      </c>
      <c r="D19" s="6"/>
      <c r="E19" s="7">
        <f>+$B19*$C19</f>
        <v>1480</v>
      </c>
      <c r="F19" s="15" t="s">
        <v>28</v>
      </c>
      <c r="G19" s="23">
        <v>250</v>
      </c>
      <c r="H19" s="5">
        <v>4</v>
      </c>
      <c r="I19" s="6"/>
      <c r="J19" s="7">
        <f>+$G19*$H19</f>
        <v>1000</v>
      </c>
    </row>
    <row r="20" spans="1:10" x14ac:dyDescent="0.35">
      <c r="A20" s="3" t="s">
        <v>20</v>
      </c>
      <c r="B20" s="4">
        <v>1270</v>
      </c>
      <c r="C20" s="5">
        <v>1</v>
      </c>
      <c r="D20" s="6"/>
      <c r="E20" s="7">
        <f>+$B20*$C20</f>
        <v>1270</v>
      </c>
      <c r="F20" s="15" t="s">
        <v>30</v>
      </c>
      <c r="G20" s="6"/>
      <c r="H20" s="5">
        <v>0</v>
      </c>
      <c r="I20" s="6"/>
      <c r="J20" s="7">
        <f>+$G20*$H20</f>
        <v>0</v>
      </c>
    </row>
    <row r="21" spans="1:10" ht="15" thickBot="1" x14ac:dyDescent="0.4">
      <c r="A21" s="18" t="s">
        <v>10</v>
      </c>
      <c r="B21" s="19"/>
      <c r="C21" s="19"/>
      <c r="D21" s="20">
        <f>SUM(D6:D20)</f>
        <v>13691</v>
      </c>
      <c r="E21" s="21">
        <f>SUM(E6:E20)</f>
        <v>6177</v>
      </c>
      <c r="F21" s="22"/>
      <c r="G21" s="20"/>
      <c r="H21" s="20"/>
      <c r="I21" s="20">
        <f>SUM(I6:I20)</f>
        <v>15072</v>
      </c>
      <c r="J21" s="21">
        <f>SUM(J6:J20)</f>
        <v>1800</v>
      </c>
    </row>
    <row r="22" spans="1:10" x14ac:dyDescent="0.35">
      <c r="A22" s="24"/>
      <c r="F22" s="25" t="s">
        <v>31</v>
      </c>
      <c r="G22" s="26"/>
      <c r="H22" s="26"/>
      <c r="I22" s="27"/>
      <c r="J22" s="28"/>
    </row>
    <row r="23" spans="1:10" x14ac:dyDescent="0.35">
      <c r="A23" s="24"/>
      <c r="F23" s="24" t="s">
        <v>32</v>
      </c>
      <c r="G23" s="17"/>
      <c r="H23" s="17"/>
      <c r="I23" s="29"/>
      <c r="J23" s="30">
        <v>2000</v>
      </c>
    </row>
    <row r="24" spans="1:10" x14ac:dyDescent="0.35">
      <c r="A24" s="24"/>
      <c r="F24" s="24" t="s">
        <v>33</v>
      </c>
      <c r="G24" s="17"/>
      <c r="H24" s="17"/>
      <c r="I24" s="29"/>
      <c r="J24" s="30">
        <v>500</v>
      </c>
    </row>
    <row r="25" spans="1:10" x14ac:dyDescent="0.35">
      <c r="A25" s="24"/>
      <c r="F25" s="24" t="s">
        <v>34</v>
      </c>
      <c r="G25" s="17"/>
      <c r="H25" s="17"/>
      <c r="I25" s="29"/>
      <c r="J25" s="30">
        <v>500</v>
      </c>
    </row>
    <row r="26" spans="1:10" x14ac:dyDescent="0.35">
      <c r="A26" s="24"/>
      <c r="F26" s="24" t="s">
        <v>35</v>
      </c>
      <c r="G26" s="17"/>
      <c r="H26" s="17"/>
      <c r="I26" s="29"/>
      <c r="J26" s="30">
        <v>3000</v>
      </c>
    </row>
    <row r="27" spans="1:10" x14ac:dyDescent="0.35">
      <c r="F27" s="31" t="s">
        <v>36</v>
      </c>
      <c r="G27" s="17"/>
      <c r="H27" s="17"/>
      <c r="I27" s="29"/>
      <c r="J27" s="30">
        <v>500</v>
      </c>
    </row>
    <row r="28" spans="1:10" x14ac:dyDescent="0.35">
      <c r="F28" s="31" t="s">
        <v>37</v>
      </c>
      <c r="G28" s="17"/>
      <c r="H28" s="17"/>
      <c r="I28" s="29"/>
      <c r="J28" s="30">
        <v>1000</v>
      </c>
    </row>
    <row r="29" spans="1:10" x14ac:dyDescent="0.35">
      <c r="F29" s="31" t="s">
        <v>38</v>
      </c>
      <c r="G29" s="17"/>
      <c r="H29" s="17"/>
      <c r="I29" s="29"/>
      <c r="J29" s="30">
        <v>3000</v>
      </c>
    </row>
    <row r="30" spans="1:10" ht="15" thickBot="1" x14ac:dyDescent="0.4">
      <c r="F30" s="32" t="s">
        <v>39</v>
      </c>
      <c r="G30" s="33"/>
      <c r="H30" s="33"/>
      <c r="I30" s="34"/>
      <c r="J30" s="21">
        <f>+I21+SUM(J21:J29)</f>
        <v>27372</v>
      </c>
    </row>
    <row r="31" spans="1:10" x14ac:dyDescent="0.35">
      <c r="F31" s="35" t="s">
        <v>40</v>
      </c>
      <c r="G31" s="26"/>
      <c r="H31" s="26"/>
      <c r="I31" s="27"/>
      <c r="J31" s="36">
        <v>19000</v>
      </c>
    </row>
    <row r="32" spans="1:10" ht="15" thickBot="1" x14ac:dyDescent="0.4">
      <c r="F32" s="37" t="s">
        <v>41</v>
      </c>
      <c r="G32" s="38"/>
      <c r="H32" s="38"/>
      <c r="I32" s="39"/>
      <c r="J32" s="40">
        <f>+J30-J31</f>
        <v>8372</v>
      </c>
    </row>
  </sheetData>
  <mergeCells count="3">
    <mergeCell ref="A3:J3"/>
    <mergeCell ref="A4:E4"/>
    <mergeCell ref="F4:J4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dcterms:created xsi:type="dcterms:W3CDTF">2025-08-16T17:27:57Z</dcterms:created>
  <dcterms:modified xsi:type="dcterms:W3CDTF">2025-08-16T18:41:17Z</dcterms:modified>
</cp:coreProperties>
</file>